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da David\"/>
    </mc:Choice>
  </mc:AlternateContent>
  <xr:revisionPtr revIDLastSave="0" documentId="8_{C499A2B6-2A63-41E2-9A27-F912A5AB1977}" xr6:coauthVersionLast="45" xr6:coauthVersionMax="45" xr10:uidLastSave="{00000000-0000-0000-0000-000000000000}"/>
  <bookViews>
    <workbookView xWindow="-120" yWindow="-120" windowWidth="21840" windowHeight="1314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<sst xmlns="http://schemas.openxmlformats.org/spreadsheetml/2006/main" count="263" uniqueCount="150">
  <si>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</si>
  <si>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</si>
  <si>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</si>
  <si>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</si>
  <si>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</si>
  <si>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</si>
  <si>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</si>
  <si>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</si>
  <si>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</si>
  <si>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</si>
  <si>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</si>
  <si>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</si>
  <si>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</si>
  <si>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</si>
  <si>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</si>
  <si>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</si>
  <si>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</si>
  <si>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</si>
  <si>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</si>
  <si>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</si>
  <si>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</si>
  <si>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</si>
  <si>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</si>
  <si>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</si>
  <si>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</si>
  <si>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</si>
  <si>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</si>
  <si>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</si>
  <si>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</si>
  <si>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</si>
  <si>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</si>
  <si>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</si>
  <si>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</si>
  <si>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</si>
  <si>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</si>
  <si>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</si>
  <si>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</si>
  <si>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</si>
  <si>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</si>
  <si>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</si>
  <si>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</si>
  <si>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</si>
  <si>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</si>
  <si>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</si>
  <si>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</si>
  <si>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</si>
  <si>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</si>
  <si>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</si>
  <si>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</si>
  <si>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</si>
  <si>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</si>
  <si>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</si>
  <si>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</si>
  <si>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</si>
  <si>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</si>
  <si>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</si>
  <si>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</si>
  <si>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</si>
  <si>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</si>
  <si>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</si>
  <si>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</si>
  <si>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</si>
  <si>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</si>
  <si>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</si>
  <si>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</si>
  <si>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</si>
  <si>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</si>
  <si>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</si>
  <si>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</si>
  <si>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</si>
  <si>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</si>
  <si>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</si>
  <si>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</si>
  <si>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</si>
  <si>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</si>
  <si>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</si>
  <si>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</si>
  <si>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</si>
  <si>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</si>
  <si>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</si>
  <si>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</si>
  <si>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</si>
  <si>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</si>
  <si>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</si>
  <si>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</si>
  <si>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</si>
  <si>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</si>
  <si>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</si>
  <si>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</si>
  <si>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</si>
  <si>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</si>
  <si>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</si>
  <si>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</si>
  <si>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</si>
  <si>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</si>
  <si>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</si>
  <si>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</si>
  <si>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</si>
  <si>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</si>
  <si>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</si>
  <si>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</si>
  <si>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</si>
  <si>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</si>
  <si>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</si>
  <si>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</si>
  <si>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</si>
  <si>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</si>
  <si>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</si>
  <si>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</si>
  <si>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</si>
  <si>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</si>
  <si>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</si>
  <si>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</si>
  <si>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</si>
  <si>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</si>
  <si>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</si>
  <si>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</si>
  <si>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</si>
  <si>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</si>
  <si>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</si>
  <si>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</si>
  <si>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</si>
  <si>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</si>
  <si>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</si>
  <si>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</si>
  <si>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</si>
  <si>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</si>
  <si>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</si>
  <si>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</si>
  <si>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</si>
  <si>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</si>
  <si>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</si>
  <si>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</si>
  <si>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</si>
  <si>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</si>
  <si>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</si>
  <si>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Teresita Muriel C. Si</t>
  </si>
  <si>
    <t>Rotary Club of Midtown Butuan</t>
  </si>
  <si>
    <t>3J</t>
  </si>
  <si>
    <t>Pres. Inphil C Gilbuena</t>
  </si>
  <si>
    <t>Sec. Rosalyn N. Cortel</t>
  </si>
  <si>
    <t>July</t>
  </si>
  <si>
    <t>Kauswagan Elementary SchooL, P-14 Kauswagan, San Mateo Butuan City, Agusan del Norte</t>
  </si>
  <si>
    <t>VIRTUAL</t>
  </si>
  <si>
    <t>Kauswagan Elementary School</t>
  </si>
  <si>
    <t>Bayanihan 2020 Oplan Balik Eskwela at Brigada Eskwela (Donation of School Supplies and Alcohol)</t>
  </si>
  <si>
    <t>6/30/2020, 07/27/2020</t>
  </si>
  <si>
    <t>x</t>
  </si>
  <si>
    <t>2, 2</t>
  </si>
  <si>
    <t>6  Rotaractors: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</si>
</sst>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28" zoomScale="150" zoomScaleNormal="150" zoomScaleSheetLayoutView="1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141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137</v>
      </c>
      <c r="B6" s="200"/>
      <c r="C6" s="201"/>
      <c r="D6" s="201"/>
      <c r="E6" s="201"/>
      <c r="F6" s="201"/>
      <c r="G6" s="201"/>
      <c r="H6" s="27" t="s">
        <v>138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44054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44020</v>
      </c>
      <c r="C11" s="152"/>
      <c r="D11" s="159">
        <v>11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>
        <v>44027</v>
      </c>
      <c r="C12" s="84"/>
      <c r="D12" s="94" t="s">
        <v>149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143</v>
      </c>
    </row>
    <row r="13" spans="1:16" s="35" customFormat="1" ht="12" customHeight="1" thickTop="1" thickBot="1">
      <c r="A13" s="87"/>
      <c r="B13" s="83">
        <v>44034</v>
      </c>
      <c r="C13" s="84"/>
      <c r="D13" s="94">
        <v>9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143</v>
      </c>
    </row>
    <row r="14" spans="1:16" s="35" customFormat="1" ht="12" customHeight="1" thickTop="1" thickBot="1">
      <c r="A14" s="87"/>
      <c r="B14" s="83">
        <v>44041</v>
      </c>
      <c r="C14" s="84"/>
      <c r="D14" s="94">
        <v>6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143</v>
      </c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44039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8</v>
      </c>
      <c r="M19" s="80"/>
      <c r="N19" s="81"/>
      <c r="O19" s="82"/>
      <c r="P19" s="44" t="s">
        <v>142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 t="s">
        <v>146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 t="s">
        <v>148</v>
      </c>
      <c r="O27" s="102"/>
      <c r="P27" s="45" t="s">
        <v>143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24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24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Sec. Rosalyn N. Cortel</v>
      </c>
      <c r="B52" s="144"/>
      <c r="C52" s="145"/>
      <c r="D52" s="145"/>
      <c r="E52" s="145"/>
      <c r="F52" s="145"/>
      <c r="G52" s="145" t="str">
        <f>I6</f>
        <v>Pres. Inphil C Gilbuena</v>
      </c>
      <c r="H52" s="145"/>
      <c r="I52" s="145"/>
      <c r="J52" s="145"/>
      <c r="K52" s="145"/>
      <c r="L52" s="145"/>
      <c r="M52" s="146" t="s">
        <v>136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37" zoomScale="140" zoomScaleNormal="140" workbookViewId="0">
      <selection activeCell="E11" sqref="E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Rotary Club of Midtown Butuan</v>
      </c>
      <c r="B3" s="256"/>
      <c r="C3" s="256"/>
      <c r="D3" s="256"/>
      <c r="E3" s="256"/>
      <c r="F3" s="256" t="str">
        <f>'Summary of Activities'!I6</f>
        <v>Pres. Inphil C Gilbuena</v>
      </c>
      <c r="G3" s="256"/>
      <c r="H3" s="256"/>
      <c r="I3" s="256"/>
      <c r="J3" s="256"/>
      <c r="K3" s="256"/>
      <c r="L3" s="256" t="str">
        <f>'Summary of Activities'!N6</f>
        <v>Sec. Rosalyn N. Cortel</v>
      </c>
      <c r="M3" s="256"/>
      <c r="N3" s="256"/>
      <c r="O3" s="256"/>
      <c r="P3" s="256"/>
      <c r="Q3" s="256"/>
      <c r="R3" s="256" t="str">
        <f>'Summary of Activities'!H6</f>
        <v>3J</v>
      </c>
      <c r="S3" s="256"/>
      <c r="T3" s="297" t="str">
        <f>'Summary of Activities'!K2</f>
        <v>July</v>
      </c>
      <c r="U3" s="297"/>
      <c r="V3" s="297"/>
      <c r="W3" s="297"/>
      <c r="X3" s="298">
        <f>'Summary of Activities'!O8</f>
        <v>44054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44039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147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>
        <v>250</v>
      </c>
      <c r="G6" s="47">
        <v>8</v>
      </c>
      <c r="H6" s="50">
        <v>3840</v>
      </c>
      <c r="I6" s="46"/>
      <c r="J6" s="47"/>
      <c r="K6" s="48"/>
      <c r="L6" s="49"/>
      <c r="M6" s="47"/>
      <c r="N6" s="50"/>
      <c r="O6" s="49">
        <v>250</v>
      </c>
      <c r="P6" s="47">
        <v>8</v>
      </c>
      <c r="Q6" s="50">
        <v>1920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145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144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250</v>
      </c>
      <c r="G48" s="206"/>
      <c r="H48" s="205">
        <f>G6+G11+G16+G21+G26+G31+G36+G41</f>
        <v>8</v>
      </c>
      <c r="I48" s="206"/>
      <c r="J48" s="211">
        <f>H6+H11+H16+H21+H26+H31+H36+H41</f>
        <v>3840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250</v>
      </c>
      <c r="G51" s="206"/>
      <c r="H51" s="205">
        <f>P6+P11+P16+P21+P26+P31+P36+P41</f>
        <v>8</v>
      </c>
      <c r="I51" s="206"/>
      <c r="J51" s="211">
        <f>Q6+Q11+Q16+Q21+Q26+Q31+Q36+Q41</f>
        <v>1920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500</v>
      </c>
      <c r="G55" s="237"/>
      <c r="H55" s="236">
        <f>SUM(H47:I53)</f>
        <v>16</v>
      </c>
      <c r="I55" s="237"/>
      <c r="J55" s="233">
        <f>SUM(J47:L53)</f>
        <v>5760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2020-08-11T17:04:45Z</dcterms:modified>
</cp:coreProperties>
</file>